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00"/>
  </bookViews>
  <sheets>
    <sheet name="加班單" sheetId="1" r:id="rId1"/>
  </sheets>
  <definedNames>
    <definedName name="_xlnm._FilterDatabase" localSheetId="0" hidden="1">加班單!$A$1:$G$8</definedName>
    <definedName name="_xlnm.Print_Area" localSheetId="0">加班單!$A$1:$G$34</definedName>
    <definedName name="加班總時數">加班單!$B$39</definedName>
    <definedName name="平日加班時數">加班單!$B$37</definedName>
    <definedName name="平日實發金額" localSheetId="0">加班單!$D$37</definedName>
    <definedName name="平日實發金額">加班單!$C$37</definedName>
    <definedName name="假日加班時數">加班單!$B$38</definedName>
    <definedName name="假日實發金額" localSheetId="0">加班單!$D$38</definedName>
    <definedName name="假日實發金額">加班單!$C$38</definedName>
    <definedName name="總金額">加班單!$D$39</definedName>
  </definedNames>
  <calcPr calcId="145621"/>
</workbook>
</file>

<file path=xl/calcChain.xml><?xml version="1.0" encoding="utf-8"?>
<calcChain xmlns="http://schemas.openxmlformats.org/spreadsheetml/2006/main">
  <c r="G22" i="1" l="1"/>
  <c r="G21" i="1"/>
  <c r="G20" i="1"/>
  <c r="G19" i="1"/>
  <c r="G8" i="1" l="1"/>
  <c r="B37" i="1" l="1"/>
  <c r="D37" i="1" s="1"/>
  <c r="G27" i="1" s="1"/>
  <c r="B38" i="1"/>
  <c r="D38" i="1" s="1"/>
  <c r="G28" i="1" s="1"/>
  <c r="G9" i="1"/>
  <c r="G10" i="1"/>
  <c r="G11" i="1"/>
  <c r="G12" i="1"/>
  <c r="G13" i="1"/>
  <c r="G14" i="1"/>
  <c r="G15" i="1"/>
  <c r="G16" i="1"/>
  <c r="G17" i="1"/>
  <c r="G18" i="1"/>
  <c r="G23" i="1"/>
  <c r="G24" i="1"/>
  <c r="G25" i="1"/>
  <c r="G26" i="1"/>
  <c r="E29" i="1" l="1"/>
  <c r="C28" i="1"/>
  <c r="B39" i="1"/>
  <c r="C29" i="1" s="1"/>
  <c r="D39" i="1"/>
  <c r="C27" i="1"/>
</calcChain>
</file>

<file path=xl/comments1.xml><?xml version="1.0" encoding="utf-8"?>
<comments xmlns="http://schemas.openxmlformats.org/spreadsheetml/2006/main">
  <authors>
    <author>USER</author>
  </authors>
  <commentList>
    <comment ref="F8" authorId="0">
      <text>
        <r>
          <rPr>
            <sz val="9"/>
            <color indexed="81"/>
            <rFont val="新細明體"/>
            <family val="1"/>
            <charset val="136"/>
          </rPr>
          <t xml:space="preserve">平日最多4小時
假日最多8小時
</t>
        </r>
      </text>
    </comment>
    <comment ref="F9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0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1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2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3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4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5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6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7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8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9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0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1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2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3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4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5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6" author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</commentList>
</comments>
</file>

<file path=xl/sharedStrings.xml><?xml version="1.0" encoding="utf-8"?>
<sst xmlns="http://schemas.openxmlformats.org/spreadsheetml/2006/main" count="44" uniqueCount="39">
  <si>
    <t>輔仁大學</t>
  </si>
  <si>
    <t>日期</t>
    <phoneticPr fontId="3" type="noConversion"/>
  </si>
  <si>
    <t>工作項目</t>
    <phoneticPr fontId="3" type="noConversion"/>
  </si>
  <si>
    <t>開始時刻</t>
    <phoneticPr fontId="3" type="noConversion"/>
  </si>
  <si>
    <t>停止時刻</t>
    <phoneticPr fontId="3" type="noConversion"/>
  </si>
  <si>
    <t>工作時數</t>
    <phoneticPr fontId="3" type="noConversion"/>
  </si>
  <si>
    <t>備註</t>
    <phoneticPr fontId="3" type="noConversion"/>
  </si>
  <si>
    <t>每小時金額</t>
    <phoneticPr fontId="3" type="noConversion"/>
  </si>
  <si>
    <t>實發金額</t>
    <phoneticPr fontId="3" type="noConversion"/>
  </si>
  <si>
    <t>總金額</t>
    <phoneticPr fontId="3" type="noConversion"/>
  </si>
  <si>
    <t>備註：加班費請於每月三日前送會計室轉人事室續辦。</t>
    <phoneticPr fontId="3" type="noConversion"/>
  </si>
  <si>
    <t>單位主管：</t>
    <phoneticPr fontId="3" type="noConversion"/>
  </si>
  <si>
    <t>申請人：</t>
    <phoneticPr fontId="3" type="noConversion"/>
  </si>
  <si>
    <t>人事主管：</t>
  </si>
  <si>
    <t>會計主管：</t>
  </si>
  <si>
    <t>加班別</t>
    <phoneticPr fontId="3" type="noConversion"/>
  </si>
  <si>
    <t>平日</t>
  </si>
  <si>
    <t>平日</t>
    <phoneticPr fontId="3" type="noConversion"/>
  </si>
  <si>
    <t>姓名</t>
    <phoneticPr fontId="3" type="noConversion"/>
  </si>
  <si>
    <t>服務單位</t>
    <phoneticPr fontId="3" type="noConversion"/>
  </si>
  <si>
    <t>員工編號</t>
    <phoneticPr fontId="3" type="noConversion"/>
  </si>
  <si>
    <t>分機：</t>
    <phoneticPr fontId="3" type="noConversion"/>
  </si>
  <si>
    <t>平日加班時數</t>
    <phoneticPr fontId="3" type="noConversion"/>
  </si>
  <si>
    <t>加班時數</t>
    <phoneticPr fontId="3" type="noConversion"/>
  </si>
  <si>
    <t>加班總時數</t>
    <phoneticPr fontId="3" type="noConversion"/>
  </si>
  <si>
    <t>平日實發金額</t>
    <phoneticPr fontId="3" type="noConversion"/>
  </si>
  <si>
    <t>加班費單價</t>
    <phoneticPr fontId="3" type="noConversion"/>
  </si>
  <si>
    <t>月份</t>
    <phoneticPr fontId="3" type="noConversion"/>
  </si>
  <si>
    <t>年</t>
    <phoneticPr fontId="3" type="noConversion"/>
  </si>
  <si>
    <t>月  份</t>
    <phoneticPr fontId="3" type="noConversion"/>
  </si>
  <si>
    <t>年份</t>
    <phoneticPr fontId="3" type="noConversion"/>
  </si>
  <si>
    <t>支付單位</t>
    <phoneticPr fontId="3" type="noConversion"/>
  </si>
  <si>
    <t>原服務單位</t>
    <phoneticPr fontId="3" type="noConversion"/>
  </si>
  <si>
    <t>加班員工
基本資料</t>
    <phoneticPr fontId="3" type="noConversion"/>
  </si>
  <si>
    <r>
      <t>加</t>
    </r>
    <r>
      <rPr>
        <u/>
        <sz val="14"/>
        <rFont val="Times New Roman"/>
        <family val="1"/>
      </rPr>
      <t xml:space="preserve"> </t>
    </r>
    <r>
      <rPr>
        <u/>
        <sz val="14"/>
        <rFont val="標楷體"/>
        <family val="4"/>
        <charset val="136"/>
      </rPr>
      <t>班</t>
    </r>
    <r>
      <rPr>
        <u/>
        <sz val="14"/>
        <rFont val="Times New Roman"/>
        <family val="1"/>
      </rPr>
      <t xml:space="preserve"> </t>
    </r>
    <r>
      <rPr>
        <u/>
        <sz val="14"/>
        <rFont val="標楷體"/>
        <family val="4"/>
        <charset val="136"/>
      </rPr>
      <t>費</t>
    </r>
    <r>
      <rPr>
        <u/>
        <sz val="14"/>
        <rFont val="Times New Roman"/>
        <family val="1"/>
      </rPr>
      <t xml:space="preserve"> </t>
    </r>
    <r>
      <rPr>
        <u/>
        <sz val="14"/>
        <rFont val="標楷體"/>
        <family val="4"/>
        <charset val="136"/>
      </rPr>
      <t>申</t>
    </r>
    <r>
      <rPr>
        <u/>
        <sz val="14"/>
        <rFont val="Times New Roman"/>
        <family val="1"/>
      </rPr>
      <t xml:space="preserve"> </t>
    </r>
    <r>
      <rPr>
        <u/>
        <sz val="14"/>
        <rFont val="標楷體"/>
        <family val="4"/>
        <charset val="136"/>
      </rPr>
      <t>請</t>
    </r>
    <r>
      <rPr>
        <u/>
        <sz val="14"/>
        <rFont val="Times New Roman"/>
        <family val="1"/>
      </rPr>
      <t xml:space="preserve"> </t>
    </r>
    <r>
      <rPr>
        <u/>
        <sz val="14"/>
        <rFont val="標楷體"/>
        <family val="4"/>
        <charset val="136"/>
      </rPr>
      <t>單(編制內職員專用)</t>
    </r>
    <phoneticPr fontId="3" type="noConversion"/>
  </si>
  <si>
    <t>休假日加班時數</t>
    <phoneticPr fontId="3" type="noConversion"/>
  </si>
  <si>
    <t>休假日實發金額</t>
    <phoneticPr fontId="3" type="noConversion"/>
  </si>
  <si>
    <t>休假日</t>
    <phoneticPr fontId="3" type="noConversion"/>
  </si>
  <si>
    <r>
      <t>其他</t>
    </r>
    <r>
      <rPr>
        <u/>
        <sz val="14"/>
        <rFont val="標楷體"/>
        <family val="4"/>
        <charset val="136"/>
      </rPr>
      <t xml:space="preserve">               </t>
    </r>
    <r>
      <rPr>
        <sz val="14"/>
        <rFont val="標楷體"/>
        <family val="4"/>
        <charset val="136"/>
      </rPr>
      <t>(預算單位/來源)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</si>
</sst>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[$-404]e/m/d;@"/>
    <numFmt numFmtId="178" formatCode="0.0_);[Red]\(0.0\)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細明體"/>
      <family val="3"/>
      <charset val="136"/>
    </font>
    <font>
      <u/>
      <sz val="14"/>
      <name val="標楷體"/>
      <family val="4"/>
      <charset val="136"/>
    </font>
    <font>
      <u/>
      <sz val="14"/>
      <name val="Times New Roman"/>
      <family val="1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i/>
      <sz val="12"/>
      <name val="新細明體"/>
      <family val="1"/>
      <charset val="136"/>
    </font>
    <font>
      <b/>
      <i/>
      <sz val="14"/>
      <name val="標楷體"/>
      <family val="4"/>
      <charset val="136"/>
    </font>
    <font>
      <sz val="9"/>
      <color indexed="8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top"/>
    </xf>
    <xf numFmtId="0" fontId="10" fillId="0" borderId="0" xfId="0" applyFont="1"/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shrinkToFit="1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shrinkToFit="1"/>
      <protection locked="0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shrinkToFit="1"/>
    </xf>
    <xf numFmtId="0" fontId="7" fillId="0" borderId="6" xfId="0" applyFont="1" applyBorder="1" applyAlignment="1">
      <alignment horizontal="right" shrinkToFit="1"/>
    </xf>
    <xf numFmtId="0" fontId="7" fillId="0" borderId="5" xfId="0" applyFont="1" applyBorder="1" applyAlignment="1">
      <alignment shrinkToFit="1"/>
    </xf>
    <xf numFmtId="0" fontId="7" fillId="0" borderId="3" xfId="0" applyFont="1" applyBorder="1" applyAlignment="1">
      <alignment horizontal="center" shrinkToFit="1"/>
    </xf>
    <xf numFmtId="176" fontId="7" fillId="0" borderId="3" xfId="2" applyNumberFormat="1" applyFont="1" applyBorder="1" applyAlignment="1">
      <alignment horizontal="right" shrinkToFit="1"/>
    </xf>
    <xf numFmtId="176" fontId="7" fillId="0" borderId="3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 shrinkToFit="1"/>
    </xf>
    <xf numFmtId="176" fontId="7" fillId="0" borderId="0" xfId="2" applyNumberFormat="1" applyFont="1" applyBorder="1" applyAlignment="1">
      <alignment shrinkToFit="1"/>
    </xf>
    <xf numFmtId="43" fontId="7" fillId="0" borderId="0" xfId="1" applyFont="1" applyBorder="1" applyAlignment="1">
      <alignment shrinkToFit="1"/>
    </xf>
    <xf numFmtId="0" fontId="6" fillId="0" borderId="0" xfId="0" applyFont="1" applyAlignment="1">
      <alignment horizontal="left" vertical="center" textRotation="1" shrinkToFit="1"/>
    </xf>
    <xf numFmtId="0" fontId="7" fillId="0" borderId="0" xfId="0" applyFont="1" applyAlignment="1">
      <alignment shrinkToFit="1"/>
    </xf>
    <xf numFmtId="0" fontId="7" fillId="0" borderId="0" xfId="0" applyNumberFormat="1" applyFont="1" applyAlignment="1">
      <alignment shrinkToFit="1"/>
    </xf>
    <xf numFmtId="0" fontId="6" fillId="0" borderId="3" xfId="0" applyFont="1" applyBorder="1" applyAlignment="1">
      <alignment horizontal="center" vertical="center" wrapText="1" shrinkToFit="1"/>
    </xf>
    <xf numFmtId="177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2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178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textRotation="1" shrinkToFit="1"/>
    </xf>
    <xf numFmtId="0" fontId="8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top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center" shrinkToFit="1"/>
    </xf>
    <xf numFmtId="0" fontId="7" fillId="0" borderId="6" xfId="0" applyFont="1" applyBorder="1" applyAlignment="1">
      <alignment horizontal="right" shrinkToFit="1"/>
    </xf>
    <xf numFmtId="0" fontId="0" fillId="0" borderId="5" xfId="0" applyBorder="1" applyAlignment="1">
      <alignment horizontal="right" shrinkToFit="1"/>
    </xf>
    <xf numFmtId="176" fontId="7" fillId="0" borderId="6" xfId="2" applyNumberFormat="1" applyFont="1" applyBorder="1" applyAlignment="1">
      <alignment horizontal="left" shrinkToFit="1"/>
    </xf>
    <xf numFmtId="0" fontId="0" fillId="0" borderId="4" xfId="0" applyBorder="1" applyAlignment="1">
      <alignment horizontal="left" shrinkToFit="1"/>
    </xf>
    <xf numFmtId="0" fontId="0" fillId="0" borderId="5" xfId="0" applyBorder="1" applyAlignment="1">
      <alignment shrinkToFit="1"/>
    </xf>
    <xf numFmtId="0" fontId="6" fillId="0" borderId="6" xfId="0" applyFont="1" applyBorder="1" applyAlignment="1" applyProtection="1">
      <alignment horizontal="right" shrinkToFit="1"/>
    </xf>
    <xf numFmtId="0" fontId="0" fillId="0" borderId="4" xfId="0" applyBorder="1" applyAlignment="1" applyProtection="1">
      <alignment horizontal="right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6" fillId="0" borderId="2" xfId="0" applyFont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</xdr:row>
          <xdr:rowOff>9525</xdr:rowOff>
        </xdr:from>
        <xdr:to>
          <xdr:col>1</xdr:col>
          <xdr:colOff>552450</xdr:colOff>
          <xdr:row>4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Normal="100" zoomScaleSheetLayoutView="90" workbookViewId="0">
      <selection activeCell="C3" sqref="C3"/>
    </sheetView>
  </sheetViews>
  <sheetFormatPr defaultColWidth="17.875" defaultRowHeight="16.5"/>
  <cols>
    <col min="1" max="1" width="11" style="26" customWidth="1"/>
    <col min="2" max="2" width="9.125" style="26" customWidth="1"/>
    <col min="3" max="3" width="21.75" style="26" customWidth="1"/>
    <col min="4" max="5" width="9.125" style="26" customWidth="1"/>
    <col min="6" max="6" width="8" style="26" customWidth="1"/>
    <col min="7" max="7" width="15" style="26" customWidth="1"/>
    <col min="8" max="16384" width="17.875" style="3"/>
  </cols>
  <sheetData>
    <row r="1" spans="1:7" s="1" customFormat="1" ht="27.75">
      <c r="A1" s="40" t="s">
        <v>0</v>
      </c>
      <c r="B1" s="40"/>
      <c r="C1" s="40"/>
      <c r="D1" s="40"/>
      <c r="E1" s="40"/>
      <c r="F1" s="40"/>
      <c r="G1" s="40"/>
    </row>
    <row r="2" spans="1:7" s="4" customFormat="1" ht="28.5" customHeight="1">
      <c r="A2" s="38" t="s">
        <v>34</v>
      </c>
      <c r="B2" s="38"/>
      <c r="C2" s="39"/>
      <c r="D2" s="39"/>
      <c r="E2" s="39"/>
      <c r="F2" s="39"/>
      <c r="G2" s="39"/>
    </row>
    <row r="3" spans="1:7" s="4" customFormat="1" ht="39.75" customHeight="1">
      <c r="A3" s="28" t="s">
        <v>33</v>
      </c>
      <c r="B3" s="9" t="s">
        <v>19</v>
      </c>
      <c r="C3" s="10"/>
      <c r="D3" s="9" t="s">
        <v>18</v>
      </c>
      <c r="E3" s="10"/>
      <c r="F3" s="9" t="s">
        <v>20</v>
      </c>
      <c r="G3" s="11"/>
    </row>
    <row r="4" spans="1:7" s="7" customFormat="1" ht="24" customHeight="1">
      <c r="A4" s="48" t="s">
        <v>31</v>
      </c>
      <c r="B4" s="6"/>
      <c r="C4" s="50" t="s">
        <v>32</v>
      </c>
      <c r="D4" s="51"/>
      <c r="E4" s="51"/>
      <c r="F4" s="51"/>
      <c r="G4" s="51"/>
    </row>
    <row r="5" spans="1:7" s="7" customFormat="1" ht="24" customHeight="1">
      <c r="A5" s="49"/>
      <c r="B5" s="8"/>
      <c r="C5" s="52" t="s">
        <v>38</v>
      </c>
      <c r="D5" s="53"/>
      <c r="E5" s="53"/>
      <c r="F5" s="53"/>
      <c r="G5" s="53"/>
    </row>
    <row r="6" spans="1:7" s="2" customFormat="1" ht="19.5" customHeight="1">
      <c r="A6" s="46"/>
      <c r="B6" s="47"/>
      <c r="C6" s="47"/>
      <c r="D6" s="12">
        <v>112</v>
      </c>
      <c r="E6" s="13" t="s">
        <v>28</v>
      </c>
      <c r="F6" s="12">
        <v>1</v>
      </c>
      <c r="G6" s="14" t="s">
        <v>29</v>
      </c>
    </row>
    <row r="7" spans="1:7" s="2" customFormat="1" ht="19.5" customHeight="1">
      <c r="A7" s="15" t="s">
        <v>1</v>
      </c>
      <c r="B7" s="15" t="s">
        <v>15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</row>
    <row r="8" spans="1:7" s="32" customFormat="1" ht="29.1" customHeight="1">
      <c r="A8" s="29"/>
      <c r="B8" s="30" t="s">
        <v>16</v>
      </c>
      <c r="C8" s="30"/>
      <c r="D8" s="31"/>
      <c r="E8" s="31"/>
      <c r="F8" s="34"/>
      <c r="G8" s="33" t="str">
        <f>IF(F8&gt;0,IF(B8="","請輸入加班別"," "),"")</f>
        <v/>
      </c>
    </row>
    <row r="9" spans="1:7" s="32" customFormat="1" ht="29.1" customHeight="1">
      <c r="A9" s="29"/>
      <c r="B9" s="30"/>
      <c r="C9" s="30"/>
      <c r="D9" s="31"/>
      <c r="E9" s="31"/>
      <c r="F9" s="34"/>
      <c r="G9" s="33" t="str">
        <f t="shared" ref="G9:G26" si="0">IF(F9&gt;0,IF(B9="","請輸入加班別"," "),"")</f>
        <v/>
      </c>
    </row>
    <row r="10" spans="1:7" s="32" customFormat="1" ht="29.1" customHeight="1">
      <c r="A10" s="29"/>
      <c r="B10" s="30"/>
      <c r="C10" s="30"/>
      <c r="D10" s="31"/>
      <c r="E10" s="31"/>
      <c r="F10" s="34"/>
      <c r="G10" s="33" t="str">
        <f t="shared" si="0"/>
        <v/>
      </c>
    </row>
    <row r="11" spans="1:7" s="32" customFormat="1" ht="29.1" customHeight="1">
      <c r="A11" s="29"/>
      <c r="B11" s="30"/>
      <c r="C11" s="30"/>
      <c r="D11" s="31"/>
      <c r="E11" s="31"/>
      <c r="F11" s="34"/>
      <c r="G11" s="33" t="str">
        <f t="shared" si="0"/>
        <v/>
      </c>
    </row>
    <row r="12" spans="1:7" s="32" customFormat="1" ht="29.1" customHeight="1">
      <c r="A12" s="29"/>
      <c r="B12" s="30"/>
      <c r="C12" s="30"/>
      <c r="D12" s="31"/>
      <c r="E12" s="31"/>
      <c r="F12" s="34"/>
      <c r="G12" s="33" t="str">
        <f t="shared" si="0"/>
        <v/>
      </c>
    </row>
    <row r="13" spans="1:7" s="32" customFormat="1" ht="29.1" customHeight="1">
      <c r="A13" s="29"/>
      <c r="B13" s="30"/>
      <c r="C13" s="30"/>
      <c r="D13" s="31"/>
      <c r="E13" s="31"/>
      <c r="F13" s="34"/>
      <c r="G13" s="33" t="str">
        <f t="shared" si="0"/>
        <v/>
      </c>
    </row>
    <row r="14" spans="1:7" s="32" customFormat="1" ht="29.1" customHeight="1">
      <c r="A14" s="29"/>
      <c r="B14" s="30"/>
      <c r="C14" s="30"/>
      <c r="D14" s="31"/>
      <c r="E14" s="31"/>
      <c r="F14" s="34"/>
      <c r="G14" s="33" t="str">
        <f t="shared" si="0"/>
        <v/>
      </c>
    </row>
    <row r="15" spans="1:7" s="32" customFormat="1" ht="29.1" customHeight="1">
      <c r="A15" s="29"/>
      <c r="B15" s="30"/>
      <c r="C15" s="30"/>
      <c r="D15" s="31"/>
      <c r="E15" s="31"/>
      <c r="F15" s="34"/>
      <c r="G15" s="33" t="str">
        <f t="shared" si="0"/>
        <v/>
      </c>
    </row>
    <row r="16" spans="1:7" s="32" customFormat="1" ht="29.1" customHeight="1">
      <c r="A16" s="29"/>
      <c r="B16" s="30"/>
      <c r="C16" s="30"/>
      <c r="D16" s="31"/>
      <c r="E16" s="31"/>
      <c r="F16" s="34"/>
      <c r="G16" s="33" t="str">
        <f t="shared" si="0"/>
        <v/>
      </c>
    </row>
    <row r="17" spans="1:7" s="32" customFormat="1" ht="29.1" customHeight="1">
      <c r="A17" s="29"/>
      <c r="B17" s="30"/>
      <c r="C17" s="30"/>
      <c r="D17" s="31"/>
      <c r="E17" s="31"/>
      <c r="F17" s="34"/>
      <c r="G17" s="33" t="str">
        <f t="shared" si="0"/>
        <v/>
      </c>
    </row>
    <row r="18" spans="1:7" s="32" customFormat="1" ht="29.1" customHeight="1">
      <c r="A18" s="29"/>
      <c r="B18" s="30"/>
      <c r="C18" s="30"/>
      <c r="D18" s="31"/>
      <c r="E18" s="31"/>
      <c r="F18" s="34"/>
      <c r="G18" s="33" t="str">
        <f t="shared" si="0"/>
        <v/>
      </c>
    </row>
    <row r="19" spans="1:7" s="32" customFormat="1" ht="29.1" customHeight="1">
      <c r="A19" s="29"/>
      <c r="B19" s="30"/>
      <c r="C19" s="30"/>
      <c r="D19" s="31"/>
      <c r="E19" s="31"/>
      <c r="F19" s="34"/>
      <c r="G19" s="33" t="str">
        <f t="shared" si="0"/>
        <v/>
      </c>
    </row>
    <row r="20" spans="1:7" s="32" customFormat="1" ht="29.1" customHeight="1">
      <c r="A20" s="29"/>
      <c r="B20" s="30"/>
      <c r="C20" s="30"/>
      <c r="D20" s="31"/>
      <c r="E20" s="31"/>
      <c r="F20" s="34"/>
      <c r="G20" s="33" t="str">
        <f t="shared" si="0"/>
        <v/>
      </c>
    </row>
    <row r="21" spans="1:7" s="32" customFormat="1" ht="29.1" customHeight="1">
      <c r="A21" s="29"/>
      <c r="B21" s="30"/>
      <c r="C21" s="30"/>
      <c r="D21" s="31"/>
      <c r="E21" s="31"/>
      <c r="F21" s="34"/>
      <c r="G21" s="33" t="str">
        <f t="shared" si="0"/>
        <v/>
      </c>
    </row>
    <row r="22" spans="1:7" s="32" customFormat="1" ht="29.1" customHeight="1">
      <c r="A22" s="29"/>
      <c r="B22" s="30"/>
      <c r="C22" s="30"/>
      <c r="D22" s="31"/>
      <c r="E22" s="31"/>
      <c r="F22" s="34"/>
      <c r="G22" s="33" t="str">
        <f t="shared" si="0"/>
        <v/>
      </c>
    </row>
    <row r="23" spans="1:7" s="32" customFormat="1" ht="29.1" customHeight="1">
      <c r="A23" s="29"/>
      <c r="B23" s="30"/>
      <c r="C23" s="30"/>
      <c r="D23" s="31"/>
      <c r="E23" s="31"/>
      <c r="F23" s="34"/>
      <c r="G23" s="33" t="str">
        <f t="shared" si="0"/>
        <v/>
      </c>
    </row>
    <row r="24" spans="1:7" s="32" customFormat="1" ht="29.1" customHeight="1">
      <c r="A24" s="29"/>
      <c r="B24" s="30"/>
      <c r="C24" s="30"/>
      <c r="D24" s="31"/>
      <c r="E24" s="31"/>
      <c r="F24" s="34"/>
      <c r="G24" s="33" t="str">
        <f t="shared" si="0"/>
        <v/>
      </c>
    </row>
    <row r="25" spans="1:7" s="32" customFormat="1" ht="29.1" customHeight="1">
      <c r="A25" s="29"/>
      <c r="B25" s="30"/>
      <c r="C25" s="30"/>
      <c r="D25" s="31"/>
      <c r="E25" s="31"/>
      <c r="F25" s="34"/>
      <c r="G25" s="33" t="str">
        <f t="shared" si="0"/>
        <v/>
      </c>
    </row>
    <row r="26" spans="1:7" s="32" customFormat="1" ht="29.1" customHeight="1">
      <c r="A26" s="29"/>
      <c r="B26" s="30"/>
      <c r="C26" s="30"/>
      <c r="D26" s="31"/>
      <c r="E26" s="31"/>
      <c r="F26" s="34"/>
      <c r="G26" s="33" t="str">
        <f t="shared" si="0"/>
        <v/>
      </c>
    </row>
    <row r="27" spans="1:7" s="2" customFormat="1" ht="20.100000000000001" customHeight="1">
      <c r="A27" s="16" t="s">
        <v>17</v>
      </c>
      <c r="B27" s="17" t="s">
        <v>23</v>
      </c>
      <c r="C27" s="18">
        <f ca="1">平日加班時數</f>
        <v>0</v>
      </c>
      <c r="D27" s="18" t="s">
        <v>7</v>
      </c>
      <c r="E27" s="19">
        <v>176</v>
      </c>
      <c r="F27" s="18" t="s">
        <v>8</v>
      </c>
      <c r="G27" s="20">
        <f ca="1">平日實發金額</f>
        <v>0</v>
      </c>
    </row>
    <row r="28" spans="1:7" s="2" customFormat="1" ht="20.100000000000001" customHeight="1">
      <c r="A28" s="16" t="s">
        <v>37</v>
      </c>
      <c r="B28" s="17" t="s">
        <v>23</v>
      </c>
      <c r="C28" s="18">
        <f ca="1">假日加班時數</f>
        <v>0</v>
      </c>
      <c r="D28" s="18" t="s">
        <v>7</v>
      </c>
      <c r="E28" s="19">
        <v>176</v>
      </c>
      <c r="F28" s="18" t="s">
        <v>8</v>
      </c>
      <c r="G28" s="20">
        <f ca="1">假日實發金額</f>
        <v>0</v>
      </c>
    </row>
    <row r="29" spans="1:7" s="2" customFormat="1" ht="20.100000000000001" customHeight="1">
      <c r="A29" s="41" t="s">
        <v>24</v>
      </c>
      <c r="B29" s="42"/>
      <c r="C29" s="18">
        <f ca="1">加班總時數</f>
        <v>0</v>
      </c>
      <c r="D29" s="18" t="s">
        <v>9</v>
      </c>
      <c r="E29" s="43">
        <f ca="1">G27+G28</f>
        <v>0</v>
      </c>
      <c r="F29" s="44"/>
      <c r="G29" s="45"/>
    </row>
    <row r="30" spans="1:7" s="5" customFormat="1" ht="20.100000000000001" customHeight="1">
      <c r="A30" s="36" t="s">
        <v>10</v>
      </c>
      <c r="B30" s="36"/>
      <c r="C30" s="37"/>
      <c r="D30" s="37"/>
      <c r="E30" s="37"/>
      <c r="F30" s="37"/>
      <c r="G30" s="37"/>
    </row>
    <row r="31" spans="1:7" s="2" customFormat="1" ht="19.5">
      <c r="A31" s="21"/>
      <c r="B31" s="21"/>
      <c r="C31" s="22"/>
      <c r="D31" s="22"/>
      <c r="E31" s="23"/>
      <c r="F31" s="24"/>
      <c r="G31" s="24"/>
    </row>
    <row r="32" spans="1:7" ht="25.5" customHeight="1">
      <c r="A32" s="25" t="s">
        <v>12</v>
      </c>
      <c r="B32" s="25"/>
      <c r="C32" s="25" t="s">
        <v>11</v>
      </c>
      <c r="D32" s="35" t="s">
        <v>14</v>
      </c>
      <c r="E32" s="35"/>
      <c r="F32" s="35" t="s">
        <v>13</v>
      </c>
      <c r="G32" s="35"/>
    </row>
    <row r="33" spans="1:6" ht="12.75" customHeight="1"/>
    <row r="34" spans="1:6">
      <c r="A34" s="26" t="s">
        <v>21</v>
      </c>
    </row>
    <row r="36" spans="1:6" hidden="1"/>
    <row r="37" spans="1:6" hidden="1">
      <c r="A37" s="26" t="s">
        <v>22</v>
      </c>
      <c r="B37" s="26">
        <f ca="1">SUMIF($B8:$F26,$A$27,$F8:$F26)</f>
        <v>0</v>
      </c>
      <c r="C37" s="26" t="s">
        <v>25</v>
      </c>
      <c r="D37" s="27">
        <f ca="1">平日加班時數*F37</f>
        <v>0</v>
      </c>
      <c r="E37" s="26" t="s">
        <v>26</v>
      </c>
      <c r="F37" s="26">
        <v>176</v>
      </c>
    </row>
    <row r="38" spans="1:6" hidden="1">
      <c r="A38" s="26" t="s">
        <v>35</v>
      </c>
      <c r="B38" s="26">
        <f ca="1">SUMIF($B8:$F26,$A$28,$F8:$F26)</f>
        <v>0</v>
      </c>
      <c r="C38" s="26" t="s">
        <v>36</v>
      </c>
      <c r="D38" s="26">
        <f ca="1">假日加班時數*F37</f>
        <v>0</v>
      </c>
    </row>
    <row r="39" spans="1:6" hidden="1">
      <c r="A39" s="26" t="s">
        <v>24</v>
      </c>
      <c r="B39" s="26">
        <f ca="1">平日加班時數+假日加班時數</f>
        <v>0</v>
      </c>
      <c r="C39" s="26" t="s">
        <v>9</v>
      </c>
      <c r="D39" s="26">
        <f ca="1">D37+D38</f>
        <v>0</v>
      </c>
    </row>
    <row r="40" spans="1:6" hidden="1">
      <c r="A40" s="26" t="s">
        <v>30</v>
      </c>
      <c r="B40" s="26" t="s">
        <v>27</v>
      </c>
    </row>
    <row r="41" spans="1:6" hidden="1">
      <c r="A41" s="26">
        <v>112</v>
      </c>
      <c r="B41" s="26">
        <v>1</v>
      </c>
    </row>
    <row r="42" spans="1:6" hidden="1">
      <c r="B42" s="26">
        <v>2</v>
      </c>
    </row>
    <row r="43" spans="1:6" hidden="1">
      <c r="B43" s="26">
        <v>3</v>
      </c>
    </row>
    <row r="44" spans="1:6" hidden="1">
      <c r="B44" s="26">
        <v>4</v>
      </c>
    </row>
    <row r="45" spans="1:6" hidden="1">
      <c r="B45" s="26">
        <v>5</v>
      </c>
    </row>
    <row r="46" spans="1:6" hidden="1">
      <c r="B46" s="26">
        <v>6</v>
      </c>
    </row>
    <row r="47" spans="1:6" hidden="1">
      <c r="B47" s="26">
        <v>7</v>
      </c>
    </row>
    <row r="48" spans="1:6" hidden="1">
      <c r="B48" s="26">
        <v>8</v>
      </c>
    </row>
    <row r="49" spans="2:2" hidden="1">
      <c r="B49" s="26">
        <v>9</v>
      </c>
    </row>
    <row r="50" spans="2:2" hidden="1">
      <c r="B50" s="26">
        <v>10</v>
      </c>
    </row>
    <row r="51" spans="2:2" hidden="1">
      <c r="B51" s="26">
        <v>11</v>
      </c>
    </row>
    <row r="52" spans="2:2" hidden="1">
      <c r="B52" s="26">
        <v>12</v>
      </c>
    </row>
  </sheetData>
  <sheetProtection password="EEF7" sheet="1" objects="1" scenarios="1"/>
  <mergeCells count="11">
    <mergeCell ref="D32:E32"/>
    <mergeCell ref="F32:G32"/>
    <mergeCell ref="A30:G30"/>
    <mergeCell ref="A2:G2"/>
    <mergeCell ref="A1:G1"/>
    <mergeCell ref="A29:B29"/>
    <mergeCell ref="E29:G29"/>
    <mergeCell ref="A6:C6"/>
    <mergeCell ref="A4:A5"/>
    <mergeCell ref="C4:G4"/>
    <mergeCell ref="C5:G5"/>
  </mergeCells>
  <phoneticPr fontId="3" type="noConversion"/>
  <dataValidations xWindow="159" yWindow="516" count="5">
    <dataValidation type="textLength" operator="equal" allowBlank="1" showInputMessage="1" showErrorMessage="1" error="請輸入六碼員工編號" sqref="G3">
      <formula1>6</formula1>
    </dataValidation>
    <dataValidation type="list" allowBlank="1" showInputMessage="1" showErrorMessage="1" error="不得跨月請款" prompt="請使用下拉式選單" sqref="F6">
      <formula1>$B$41:$B$52</formula1>
    </dataValidation>
    <dataValidation allowBlank="1" showInputMessage="1" showErrorMessage="1" error="請以小時為單位_x000a_平日最多4小時_x000a_假日最多8小時" sqref="F8:F26"/>
    <dataValidation type="list" allowBlank="1" showInputMessage="1" showErrorMessage="1" prompt="請使用下拉式選單" sqref="D6">
      <formula1>$A$41:$A$41</formula1>
    </dataValidation>
    <dataValidation type="list" imeMode="on" allowBlank="1" showInputMessage="1" showErrorMessage="1" error="請使用下拉選單！" promptTitle="加班別" prompt="僅能輸入平日或休假日！" sqref="B8:B26">
      <formula1>$A$27:$A$28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85" orientation="portrait" horizontalDpi="180" verticalDpi="180" r:id="rId1"/>
  <headerFooter alignWithMargins="0">
    <oddHeader>&amp;R&amp;"新細明體,粗體"&amp;KFF0000僅111.01適用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4" r:id="rId4" name="Check Box 60">
              <controlPr defaultSize="0" autoFill="0" autoLine="0" autoPict="0">
                <anchor moveWithCells="1">
                  <from>
                    <xdr:col>1</xdr:col>
                    <xdr:colOff>247650</xdr:colOff>
                    <xdr:row>3</xdr:row>
                    <xdr:rowOff>9525</xdr:rowOff>
                  </from>
                  <to>
                    <xdr:col>1</xdr:col>
                    <xdr:colOff>552450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>
                <anchor moveWithCells="1">
                  <from>
                    <xdr:col>1</xdr:col>
                    <xdr:colOff>247650</xdr:colOff>
                    <xdr:row>4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9</vt:i4>
      </vt:variant>
    </vt:vector>
  </HeadingPairs>
  <TitlesOfParts>
    <vt:vector size="10" baseType="lpstr">
      <vt:lpstr>加班單</vt:lpstr>
      <vt:lpstr>加班單!Print_Area</vt:lpstr>
      <vt:lpstr>加班總時數</vt:lpstr>
      <vt:lpstr>平日加班時數</vt:lpstr>
      <vt:lpstr>加班單!平日實發金額</vt:lpstr>
      <vt:lpstr>平日實發金額</vt:lpstr>
      <vt:lpstr>假日加班時數</vt:lpstr>
      <vt:lpstr>加班單!假日實發金額</vt:lpstr>
      <vt:lpstr>假日實發金額</vt:lpstr>
      <vt:lpstr>總金額</vt:lpstr>
    </vt:vector>
  </TitlesOfParts>
  <Company>person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per4</dc:creator>
  <cp:lastModifiedBy>M640MB</cp:lastModifiedBy>
  <cp:lastPrinted>2021-10-20T02:49:06Z</cp:lastPrinted>
  <dcterms:created xsi:type="dcterms:W3CDTF">2001-02-28T07:37:12Z</dcterms:created>
  <dcterms:modified xsi:type="dcterms:W3CDTF">2022-11-11T08:25:22Z</dcterms:modified>
</cp:coreProperties>
</file>